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'Лист1'!$A$1:$H$114</definedName>
  </definedNames>
  <calcPr fullCalcOnLoad="1"/>
</workbook>
</file>

<file path=xl/sharedStrings.xml><?xml version="1.0" encoding="utf-8"?>
<sst xmlns="http://schemas.openxmlformats.org/spreadsheetml/2006/main" count="116" uniqueCount="105">
  <si>
    <t>тис. грн.</t>
  </si>
  <si>
    <t>ККД</t>
  </si>
  <si>
    <t>Доходи</t>
  </si>
  <si>
    <t>м. Прилуки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</si>
  <si>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</si>
  <si>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</si>
  <si>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</si>
  <si>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</si>
  <si>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</si>
  <si>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</si>
  <si>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</si>
  <si>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</si>
  <si>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</si>
  <si>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</si>
  <si>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</si>
  <si>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</si>
  <si>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</si>
  <si>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</si>
  <si>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</si>
  <si>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</si>
  <si>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</si>
  <si>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</si>
  <si>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</si>
  <si>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</si>
  <si>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</si>
  <si>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</si>
  <si>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</si>
  <si>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</si>
  <si>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</si>
  <si>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</si>
  <si>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</si>
  <si>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</si>
  <si>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</si>
  <si>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</si>
  <si>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</si>
  <si>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</si>
  <si>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</si>
  <si>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</si>
  <si>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</si>
  <si>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</si>
  <si>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</si>
  <si>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</si>
  <si>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</si>
  <si>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</si>
  <si>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</si>
  <si>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</si>
  <si>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</si>
  <si>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</si>
  <si>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</si>
  <si>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</si>
  <si>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</si>
  <si>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</si>
  <si>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</si>
  <si>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</si>
  <si>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</si>
  <si>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</si>
  <si>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</si>
  <si>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</si>
  <si>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</si>
  <si>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</si>
  <si>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</si>
  <si>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</si>
  <si>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</si>
  <si>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</si>
  <si>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</si>
  <si>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</si>
  <si>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</si>
  <si>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</si>
  <si>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</si>
  <si>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</si>
  <si>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ЗАТВЕРДЖЕНО</t>
  </si>
  <si>
    <t>Рішення міської ради</t>
  </si>
  <si>
    <t>(______сесія 7 скликання)</t>
  </si>
  <si>
    <t>Додаток 1</t>
  </si>
  <si>
    <t>Виконання бюджету міста за І квартал 2020 року</t>
  </si>
  <si>
    <t>Загальний фонд</t>
  </si>
  <si>
    <t>Всього без урахування трансфертів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</si>
  <si>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</si>
  <si>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</si>
  <si>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</si>
  <si>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</si>
  <si>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</si>
  <si>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</si>
  <si>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</si>
  <si>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</si>
  <si>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</si>
  <si>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</si>
  <si>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</si>
  <si>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</si>
  <si>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</si>
  <si>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</si>
  <si>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</si>
  <si>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</si>
  <si>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</si>
  <si>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</si>
  <si>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</si>
  <si>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 спеціального фонду</t>
  </si>
  <si>
    <t>Разом доходів бюджету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</si>
  <si>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</si>
  <si>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</si>
  <si>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План на рік</t>
  </si>
  <si>
    <t>Уточнений план на рік</t>
  </si>
  <si>
    <t xml:space="preserve"> Уточнений план на звітний період</t>
  </si>
  <si>
    <t>Всього доходів загального фонду</t>
  </si>
  <si>
    <t>__________2020 року №____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</si>
</sst>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39">
    <font>
      <sz val="10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173" fontId="1" fillId="34" borderId="10" xfId="0" applyNumberFormat="1" applyFont="1" applyFill="1" applyBorder="1" applyAlignment="1">
      <alignment/>
    </xf>
    <xf numFmtId="173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view="pageBreakPreview" zoomScaleSheetLayoutView="100" zoomScalePageLayoutView="0" workbookViewId="0" topLeftCell="C99">
      <selection activeCell="AB16" sqref="AB16"/>
    </sheetView>
  </sheetViews>
  <sheetFormatPr defaultColWidth="9.125" defaultRowHeight="12.75"/>
  <cols>
    <col min="1" max="1" width="16.125" style="1" bestFit="1" customWidth="1"/>
    <col min="2" max="2" width="48.00390625" style="2" customWidth="1"/>
    <col min="3" max="3" width="21.125" style="1" bestFit="1" customWidth="1"/>
    <col min="4" max="4" width="23.875" style="1" bestFit="1" customWidth="1"/>
    <col min="5" max="6" width="16.625" style="1" bestFit="1" customWidth="1"/>
    <col min="7" max="7" width="13.50390625" style="1" customWidth="1"/>
    <col min="8" max="8" width="13.50390625" style="1" bestFit="1" customWidth="1"/>
    <col min="9" max="9" width="13.625" style="1" bestFit="1" customWidth="1"/>
    <col min="10" max="16384" width="9.125" style="1" customWidth="1"/>
  </cols>
  <sheetData>
    <row r="1" spans="6:8" ht="20.25">
      <c r="F1" s="3" t="s">
        <v>70</v>
      </c>
      <c r="G1" s="4"/>
      <c r="H1" s="5"/>
    </row>
    <row r="2" spans="6:8" ht="20.25">
      <c r="F2" s="3" t="s">
        <v>71</v>
      </c>
      <c r="G2" s="4"/>
      <c r="H2" s="5"/>
    </row>
    <row r="3" spans="6:8" ht="20.25">
      <c r="F3" s="3" t="s">
        <v>72</v>
      </c>
      <c r="G3" s="4"/>
      <c r="H3" s="5"/>
    </row>
    <row r="4" spans="6:8" ht="20.25">
      <c r="F4" s="3" t="s">
        <v>104</v>
      </c>
      <c r="G4" s="4"/>
      <c r="H4" s="5"/>
    </row>
    <row r="5" spans="6:8" ht="20.25">
      <c r="F5" s="3"/>
      <c r="G5" s="6"/>
      <c r="H5" s="5"/>
    </row>
    <row r="6" spans="6:8" ht="20.25">
      <c r="F6" s="3" t="s">
        <v>73</v>
      </c>
      <c r="G6" s="6"/>
      <c r="H6" s="5"/>
    </row>
    <row r="7" spans="6:8" ht="20.25">
      <c r="F7" s="7"/>
      <c r="G7" s="7"/>
      <c r="H7" s="5"/>
    </row>
    <row r="8" spans="1:11" ht="21">
      <c r="A8" s="8"/>
      <c r="B8" s="9"/>
      <c r="C8" s="8"/>
      <c r="D8" s="8"/>
      <c r="E8" s="8"/>
      <c r="F8" s="8"/>
      <c r="G8" s="8"/>
      <c r="H8" s="8"/>
      <c r="I8" s="8"/>
      <c r="J8" s="8"/>
      <c r="K8" s="8"/>
    </row>
    <row r="9" spans="1:11" ht="21">
      <c r="A9" s="34" t="s">
        <v>74</v>
      </c>
      <c r="B9" s="34"/>
      <c r="C9" s="34"/>
      <c r="D9" s="34"/>
      <c r="E9" s="34"/>
      <c r="F9" s="34"/>
      <c r="G9" s="34"/>
      <c r="H9" s="34"/>
      <c r="I9" s="10"/>
      <c r="J9" s="10"/>
      <c r="K9" s="10"/>
    </row>
    <row r="10" spans="1:11" ht="21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1" ht="21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</row>
    <row r="12" ht="20.25">
      <c r="F12" s="1" t="s">
        <v>0</v>
      </c>
    </row>
    <row r="13" spans="1:8" ht="21">
      <c r="A13" s="30" t="s">
        <v>1</v>
      </c>
      <c r="B13" s="28" t="s">
        <v>2</v>
      </c>
      <c r="C13" s="30" t="s">
        <v>3</v>
      </c>
      <c r="D13" s="31"/>
      <c r="E13" s="31"/>
      <c r="F13" s="31"/>
      <c r="G13" s="31"/>
      <c r="H13" s="31"/>
    </row>
    <row r="14" spans="1:8" ht="90" customHeight="1">
      <c r="A14" s="31"/>
      <c r="B14" s="29"/>
      <c r="C14" s="12" t="s">
        <v>100</v>
      </c>
      <c r="D14" s="12" t="s">
        <v>101</v>
      </c>
      <c r="E14" s="12" t="s">
        <v>102</v>
      </c>
      <c r="F14" s="13" t="s">
        <v>4</v>
      </c>
      <c r="G14" s="13" t="s">
        <v>5</v>
      </c>
      <c r="H14" s="13" t="s">
        <v>6</v>
      </c>
    </row>
    <row r="15" spans="1:8" ht="28.5" customHeight="1">
      <c r="A15" s="35" t="s">
        <v>75</v>
      </c>
      <c r="B15" s="36"/>
      <c r="C15" s="36"/>
      <c r="D15" s="36"/>
      <c r="E15" s="36"/>
      <c r="F15" s="36"/>
      <c r="G15" s="36"/>
      <c r="H15" s="37"/>
    </row>
    <row r="16" spans="1:8" s="16" customFormat="1" ht="21">
      <c r="A16" s="14">
        <v>10000000</v>
      </c>
      <c r="B16" s="15" t="s">
        <v>7</v>
      </c>
      <c r="C16" s="19">
        <v>307795.7</v>
      </c>
      <c r="D16" s="19">
        <v>307795.7</v>
      </c>
      <c r="E16" s="19">
        <v>73807.4</v>
      </c>
      <c r="F16" s="19">
        <v>78157.2</v>
      </c>
      <c r="G16" s="19">
        <f>F16-E16</f>
        <v>4349.800000000003</v>
      </c>
      <c r="H16" s="19">
        <f aca="true" t="shared" si="0" ref="H16:H47">IF(E16=0,0,F16/E16*100)</f>
        <v>105.89344699853945</v>
      </c>
    </row>
    <row r="17" spans="1:8" ht="60.75">
      <c r="A17" s="17">
        <v>11000000</v>
      </c>
      <c r="B17" s="18" t="s">
        <v>8</v>
      </c>
      <c r="C17" s="20">
        <v>214032.7</v>
      </c>
      <c r="D17" s="20">
        <v>214032.7</v>
      </c>
      <c r="E17" s="20">
        <v>50183.5</v>
      </c>
      <c r="F17" s="20">
        <v>53631.3</v>
      </c>
      <c r="G17" s="20">
        <f>F17-E17</f>
        <v>3447.800000000003</v>
      </c>
      <c r="H17" s="20">
        <f t="shared" si="0"/>
        <v>106.87038568453775</v>
      </c>
    </row>
    <row r="18" spans="1:8" ht="40.5">
      <c r="A18" s="17">
        <v>11010000</v>
      </c>
      <c r="B18" s="18" t="s">
        <v>9</v>
      </c>
      <c r="C18" s="20">
        <v>213913.7</v>
      </c>
      <c r="D18" s="20">
        <v>213913.7</v>
      </c>
      <c r="E18" s="20">
        <v>50172.3</v>
      </c>
      <c r="F18" s="20">
        <v>53622.3</v>
      </c>
      <c r="G18" s="20">
        <f>F18-E18</f>
        <v>3450</v>
      </c>
      <c r="H18" s="20">
        <f t="shared" si="0"/>
        <v>106.87630425553543</v>
      </c>
    </row>
    <row r="19" spans="1:8" ht="102">
      <c r="A19" s="17">
        <v>11010100</v>
      </c>
      <c r="B19" s="18" t="s">
        <v>10</v>
      </c>
      <c r="C19" s="20">
        <v>199270</v>
      </c>
      <c r="D19" s="20">
        <v>199270</v>
      </c>
      <c r="E19" s="20">
        <v>47026.9</v>
      </c>
      <c r="F19" s="20">
        <v>50255.7</v>
      </c>
      <c r="G19" s="20">
        <f>F19-E19</f>
        <v>3228.7999999999956</v>
      </c>
      <c r="H19" s="20">
        <f t="shared" si="0"/>
        <v>106.86585762616714</v>
      </c>
    </row>
    <row r="20" spans="1:8" ht="183">
      <c r="A20" s="17">
        <v>11010200</v>
      </c>
      <c r="B20" s="18" t="s">
        <v>11</v>
      </c>
      <c r="C20" s="20">
        <v>11713</v>
      </c>
      <c r="D20" s="20">
        <v>11713</v>
      </c>
      <c r="E20" s="20">
        <v>2589.8</v>
      </c>
      <c r="F20" s="20">
        <v>2579.1</v>
      </c>
      <c r="G20" s="20">
        <f aca="true" t="shared" si="1" ref="G20:G83">F20-E20</f>
        <v>-10.700000000000273</v>
      </c>
      <c r="H20" s="20">
        <f t="shared" si="0"/>
        <v>99.58684068267819</v>
      </c>
    </row>
    <row r="21" spans="1:8" ht="102">
      <c r="A21" s="17">
        <v>11010400</v>
      </c>
      <c r="B21" s="18" t="s">
        <v>12</v>
      </c>
      <c r="C21" s="20">
        <v>902</v>
      </c>
      <c r="D21" s="20">
        <v>902</v>
      </c>
      <c r="E21" s="20">
        <v>197.5</v>
      </c>
      <c r="F21" s="20">
        <v>259.5</v>
      </c>
      <c r="G21" s="20">
        <f t="shared" si="1"/>
        <v>62</v>
      </c>
      <c r="H21" s="20">
        <f t="shared" si="0"/>
        <v>131.39240506329114</v>
      </c>
    </row>
    <row r="22" spans="1:8" ht="81">
      <c r="A22" s="17">
        <v>11010500</v>
      </c>
      <c r="B22" s="18" t="s">
        <v>13</v>
      </c>
      <c r="C22" s="20">
        <v>2028.7</v>
      </c>
      <c r="D22" s="20">
        <v>2028.7</v>
      </c>
      <c r="E22" s="20">
        <v>358.1</v>
      </c>
      <c r="F22" s="20">
        <v>528.1</v>
      </c>
      <c r="G22" s="20">
        <f t="shared" si="1"/>
        <v>170</v>
      </c>
      <c r="H22" s="20">
        <f t="shared" si="0"/>
        <v>147.47277296844456</v>
      </c>
    </row>
    <row r="23" spans="1:8" ht="40.5">
      <c r="A23" s="17">
        <v>11020000</v>
      </c>
      <c r="B23" s="18" t="s">
        <v>14</v>
      </c>
      <c r="C23" s="20">
        <v>119</v>
      </c>
      <c r="D23" s="20">
        <v>119</v>
      </c>
      <c r="E23" s="20">
        <v>11.2</v>
      </c>
      <c r="F23" s="20">
        <v>9</v>
      </c>
      <c r="G23" s="20">
        <f t="shared" si="1"/>
        <v>-2.1999999999999993</v>
      </c>
      <c r="H23" s="20">
        <f t="shared" si="0"/>
        <v>80.35714285714286</v>
      </c>
    </row>
    <row r="24" spans="1:8" ht="60.75">
      <c r="A24" s="17">
        <v>11020200</v>
      </c>
      <c r="B24" s="18" t="s">
        <v>15</v>
      </c>
      <c r="C24" s="20">
        <v>119</v>
      </c>
      <c r="D24" s="20">
        <v>119</v>
      </c>
      <c r="E24" s="20">
        <v>11.2</v>
      </c>
      <c r="F24" s="20">
        <v>9</v>
      </c>
      <c r="G24" s="20">
        <f t="shared" si="1"/>
        <v>-2.1999999999999993</v>
      </c>
      <c r="H24" s="20">
        <f t="shared" si="0"/>
        <v>80.35714285714286</v>
      </c>
    </row>
    <row r="25" spans="1:8" ht="60.75">
      <c r="A25" s="17">
        <v>13000000</v>
      </c>
      <c r="B25" s="18" t="s">
        <v>16</v>
      </c>
      <c r="C25" s="20">
        <v>61</v>
      </c>
      <c r="D25" s="20">
        <v>61</v>
      </c>
      <c r="E25" s="20">
        <v>12.6</v>
      </c>
      <c r="F25" s="20">
        <v>18.4</v>
      </c>
      <c r="G25" s="20">
        <f t="shared" si="1"/>
        <v>5.799999999999999</v>
      </c>
      <c r="H25" s="20">
        <f t="shared" si="0"/>
        <v>146.03174603174602</v>
      </c>
    </row>
    <row r="26" spans="1:8" ht="40.5">
      <c r="A26" s="17">
        <v>13020000</v>
      </c>
      <c r="B26" s="18" t="s">
        <v>17</v>
      </c>
      <c r="C26" s="20">
        <v>0</v>
      </c>
      <c r="D26" s="20">
        <v>0</v>
      </c>
      <c r="E26" s="20">
        <v>0</v>
      </c>
      <c r="F26" s="20">
        <v>0.0075899999999999995</v>
      </c>
      <c r="G26" s="20">
        <f t="shared" si="1"/>
        <v>0.0075899999999999995</v>
      </c>
      <c r="H26" s="20">
        <f t="shared" si="0"/>
        <v>0</v>
      </c>
    </row>
    <row r="27" spans="1:8" ht="60.75">
      <c r="A27" s="17">
        <v>13020200</v>
      </c>
      <c r="B27" s="18" t="s">
        <v>18</v>
      </c>
      <c r="C27" s="20">
        <v>0</v>
      </c>
      <c r="D27" s="20">
        <v>0</v>
      </c>
      <c r="E27" s="20">
        <v>0</v>
      </c>
      <c r="F27" s="20">
        <v>0.0075899999999999995</v>
      </c>
      <c r="G27" s="20">
        <f t="shared" si="1"/>
        <v>0.0075899999999999995</v>
      </c>
      <c r="H27" s="20">
        <f t="shared" si="0"/>
        <v>0</v>
      </c>
    </row>
    <row r="28" spans="1:8" ht="40.5">
      <c r="A28" s="17">
        <v>13030000</v>
      </c>
      <c r="B28" s="18" t="s">
        <v>19</v>
      </c>
      <c r="C28" s="20">
        <v>61</v>
      </c>
      <c r="D28" s="20">
        <v>61</v>
      </c>
      <c r="E28" s="20">
        <v>12.6</v>
      </c>
      <c r="F28" s="20">
        <v>18.4</v>
      </c>
      <c r="G28" s="20">
        <f t="shared" si="1"/>
        <v>5.799999999999999</v>
      </c>
      <c r="H28" s="20">
        <f t="shared" si="0"/>
        <v>146.03174603174602</v>
      </c>
    </row>
    <row r="29" spans="1:8" ht="81">
      <c r="A29" s="17">
        <v>13030100</v>
      </c>
      <c r="B29" s="18" t="s">
        <v>20</v>
      </c>
      <c r="C29" s="20">
        <v>61</v>
      </c>
      <c r="D29" s="20">
        <v>61</v>
      </c>
      <c r="E29" s="20">
        <v>12.6</v>
      </c>
      <c r="F29" s="20">
        <v>18.4</v>
      </c>
      <c r="G29" s="20">
        <f t="shared" si="1"/>
        <v>5.799999999999999</v>
      </c>
      <c r="H29" s="20">
        <f t="shared" si="0"/>
        <v>146.03174603174602</v>
      </c>
    </row>
    <row r="30" spans="1:8" ht="40.5">
      <c r="A30" s="17">
        <v>14000000</v>
      </c>
      <c r="B30" s="18" t="s">
        <v>21</v>
      </c>
      <c r="C30" s="20">
        <v>15455</v>
      </c>
      <c r="D30" s="20">
        <v>15455</v>
      </c>
      <c r="E30" s="20">
        <v>3713.7</v>
      </c>
      <c r="F30" s="20">
        <v>3629.8</v>
      </c>
      <c r="G30" s="20">
        <f t="shared" si="1"/>
        <v>-83.89999999999964</v>
      </c>
      <c r="H30" s="20">
        <f t="shared" si="0"/>
        <v>97.74079758731186</v>
      </c>
    </row>
    <row r="31" spans="1:8" ht="60.75">
      <c r="A31" s="17">
        <v>14020000</v>
      </c>
      <c r="B31" s="18" t="s">
        <v>22</v>
      </c>
      <c r="C31" s="20">
        <v>1904</v>
      </c>
      <c r="D31" s="20">
        <v>1904</v>
      </c>
      <c r="E31" s="20">
        <v>441</v>
      </c>
      <c r="F31" s="20">
        <v>513.6</v>
      </c>
      <c r="G31" s="20">
        <f t="shared" si="1"/>
        <v>72.60000000000002</v>
      </c>
      <c r="H31" s="20">
        <f t="shared" si="0"/>
        <v>116.46258503401361</v>
      </c>
    </row>
    <row r="32" spans="1:9" s="27" customFormat="1" ht="20.25">
      <c r="A32" s="23">
        <v>14021900</v>
      </c>
      <c r="B32" s="24" t="s">
        <v>23</v>
      </c>
      <c r="C32" s="25">
        <v>1904</v>
      </c>
      <c r="D32" s="25">
        <v>1904</v>
      </c>
      <c r="E32" s="25">
        <v>441</v>
      </c>
      <c r="F32" s="25">
        <v>513.6</v>
      </c>
      <c r="G32" s="25">
        <f t="shared" si="1"/>
        <v>72.60000000000002</v>
      </c>
      <c r="H32" s="25">
        <f t="shared" si="0"/>
        <v>116.46258503401361</v>
      </c>
      <c r="I32" s="26"/>
    </row>
    <row r="33" spans="1:9" ht="60.75">
      <c r="A33" s="17">
        <v>14030000</v>
      </c>
      <c r="B33" s="18" t="s">
        <v>24</v>
      </c>
      <c r="C33" s="20">
        <v>8107</v>
      </c>
      <c r="D33" s="20">
        <v>8107</v>
      </c>
      <c r="E33" s="20">
        <v>2001</v>
      </c>
      <c r="F33" s="20">
        <v>1660.4</v>
      </c>
      <c r="G33" s="20">
        <f t="shared" si="1"/>
        <v>-340.5999999999999</v>
      </c>
      <c r="H33" s="20">
        <f t="shared" si="0"/>
        <v>82.97851074462768</v>
      </c>
      <c r="I33" s="22"/>
    </row>
    <row r="34" spans="1:8" s="27" customFormat="1" ht="20.25">
      <c r="A34" s="23">
        <v>14031900</v>
      </c>
      <c r="B34" s="24" t="s">
        <v>23</v>
      </c>
      <c r="C34" s="25">
        <v>8107</v>
      </c>
      <c r="D34" s="25">
        <v>8107</v>
      </c>
      <c r="E34" s="25">
        <v>2001</v>
      </c>
      <c r="F34" s="25">
        <v>1660.4</v>
      </c>
      <c r="G34" s="25">
        <f t="shared" si="1"/>
        <v>-340.5999999999999</v>
      </c>
      <c r="H34" s="25">
        <f t="shared" si="0"/>
        <v>82.97851074462768</v>
      </c>
    </row>
    <row r="35" spans="1:8" ht="81">
      <c r="A35" s="17">
        <v>14040000</v>
      </c>
      <c r="B35" s="18" t="s">
        <v>25</v>
      </c>
      <c r="C35" s="20">
        <v>5444</v>
      </c>
      <c r="D35" s="20">
        <v>5444</v>
      </c>
      <c r="E35" s="20">
        <v>1271.7</v>
      </c>
      <c r="F35" s="20">
        <v>1455.8</v>
      </c>
      <c r="G35" s="20">
        <f t="shared" si="1"/>
        <v>184.0999999999999</v>
      </c>
      <c r="H35" s="20">
        <f t="shared" si="0"/>
        <v>114.47668475269323</v>
      </c>
    </row>
    <row r="36" spans="1:8" ht="20.25">
      <c r="A36" s="17">
        <v>18000000</v>
      </c>
      <c r="B36" s="18" t="s">
        <v>26</v>
      </c>
      <c r="C36" s="20">
        <v>78247</v>
      </c>
      <c r="D36" s="20">
        <v>78247</v>
      </c>
      <c r="E36" s="20">
        <v>19897.6</v>
      </c>
      <c r="F36" s="20">
        <v>20877.7</v>
      </c>
      <c r="G36" s="20">
        <f t="shared" si="1"/>
        <v>980.1000000000022</v>
      </c>
      <c r="H36" s="20">
        <f t="shared" si="0"/>
        <v>104.92571968478612</v>
      </c>
    </row>
    <row r="37" spans="1:8" ht="20.25">
      <c r="A37" s="17">
        <v>18010000</v>
      </c>
      <c r="B37" s="18" t="s">
        <v>27</v>
      </c>
      <c r="C37" s="20">
        <v>37797</v>
      </c>
      <c r="D37" s="20">
        <v>37797</v>
      </c>
      <c r="E37" s="20">
        <v>8878.5</v>
      </c>
      <c r="F37" s="20">
        <v>9035.9</v>
      </c>
      <c r="G37" s="20">
        <f t="shared" si="1"/>
        <v>157.39999999999964</v>
      </c>
      <c r="H37" s="20">
        <f t="shared" si="0"/>
        <v>101.77282198569577</v>
      </c>
    </row>
    <row r="38" spans="1:8" ht="102">
      <c r="A38" s="17">
        <v>18010100</v>
      </c>
      <c r="B38" s="18" t="s">
        <v>28</v>
      </c>
      <c r="C38" s="20">
        <v>6</v>
      </c>
      <c r="D38" s="20">
        <v>6</v>
      </c>
      <c r="E38" s="20">
        <v>1.3</v>
      </c>
      <c r="F38" s="20">
        <v>1</v>
      </c>
      <c r="G38" s="20">
        <f t="shared" si="1"/>
        <v>-0.30000000000000004</v>
      </c>
      <c r="H38" s="20">
        <f t="shared" si="0"/>
        <v>76.92307692307692</v>
      </c>
    </row>
    <row r="39" spans="1:8" ht="102">
      <c r="A39" s="17">
        <v>18010200</v>
      </c>
      <c r="B39" s="18" t="s">
        <v>29</v>
      </c>
      <c r="C39" s="20">
        <v>142</v>
      </c>
      <c r="D39" s="20">
        <v>142</v>
      </c>
      <c r="E39" s="20">
        <v>2.6</v>
      </c>
      <c r="F39" s="20">
        <v>12.8</v>
      </c>
      <c r="G39" s="20">
        <f t="shared" si="1"/>
        <v>10.200000000000001</v>
      </c>
      <c r="H39" s="20">
        <f t="shared" si="0"/>
        <v>492.3076923076923</v>
      </c>
    </row>
    <row r="40" spans="1:8" ht="102">
      <c r="A40" s="17">
        <v>18010300</v>
      </c>
      <c r="B40" s="18" t="s">
        <v>30</v>
      </c>
      <c r="C40" s="20">
        <v>981</v>
      </c>
      <c r="D40" s="20">
        <v>981</v>
      </c>
      <c r="E40" s="20">
        <v>12.6</v>
      </c>
      <c r="F40" s="20">
        <v>35.1</v>
      </c>
      <c r="G40" s="20">
        <f t="shared" si="1"/>
        <v>22.5</v>
      </c>
      <c r="H40" s="20">
        <f t="shared" si="0"/>
        <v>278.5714285714286</v>
      </c>
    </row>
    <row r="41" spans="1:8" ht="122.25">
      <c r="A41" s="17">
        <v>18010400</v>
      </c>
      <c r="B41" s="18" t="s">
        <v>31</v>
      </c>
      <c r="C41" s="20">
        <v>1973</v>
      </c>
      <c r="D41" s="20">
        <v>1973</v>
      </c>
      <c r="E41" s="20">
        <v>501.2</v>
      </c>
      <c r="F41" s="20">
        <v>453.5</v>
      </c>
      <c r="G41" s="20">
        <f t="shared" si="1"/>
        <v>-47.69999999999999</v>
      </c>
      <c r="H41" s="20">
        <f t="shared" si="0"/>
        <v>90.48284118116521</v>
      </c>
    </row>
    <row r="42" spans="1:8" ht="40.5">
      <c r="A42" s="17">
        <v>18010500</v>
      </c>
      <c r="B42" s="18" t="s">
        <v>32</v>
      </c>
      <c r="C42" s="20">
        <v>18202</v>
      </c>
      <c r="D42" s="20">
        <v>18202</v>
      </c>
      <c r="E42" s="20">
        <v>4335.5</v>
      </c>
      <c r="F42" s="20">
        <v>4113.1</v>
      </c>
      <c r="G42" s="20">
        <f t="shared" si="1"/>
        <v>-222.39999999999964</v>
      </c>
      <c r="H42" s="20">
        <f t="shared" si="0"/>
        <v>94.87025717910277</v>
      </c>
    </row>
    <row r="43" spans="1:8" ht="40.5">
      <c r="A43" s="17">
        <v>18010600</v>
      </c>
      <c r="B43" s="18" t="s">
        <v>33</v>
      </c>
      <c r="C43" s="20">
        <v>12626</v>
      </c>
      <c r="D43" s="20">
        <v>12626</v>
      </c>
      <c r="E43" s="20">
        <v>3042.7</v>
      </c>
      <c r="F43" s="20">
        <v>3659.4</v>
      </c>
      <c r="G43" s="20">
        <f t="shared" si="1"/>
        <v>616.7000000000003</v>
      </c>
      <c r="H43" s="20">
        <f t="shared" si="0"/>
        <v>120.26818286390377</v>
      </c>
    </row>
    <row r="44" spans="1:8" ht="40.5">
      <c r="A44" s="17">
        <v>18010700</v>
      </c>
      <c r="B44" s="18" t="s">
        <v>34</v>
      </c>
      <c r="C44" s="20">
        <v>414</v>
      </c>
      <c r="D44" s="20">
        <v>414</v>
      </c>
      <c r="E44" s="20">
        <v>27.2</v>
      </c>
      <c r="F44" s="20">
        <v>53.1</v>
      </c>
      <c r="G44" s="20">
        <f t="shared" si="1"/>
        <v>25.900000000000002</v>
      </c>
      <c r="H44" s="20">
        <f t="shared" si="0"/>
        <v>195.22058823529414</v>
      </c>
    </row>
    <row r="45" spans="1:8" ht="20.25">
      <c r="A45" s="17">
        <v>18010900</v>
      </c>
      <c r="B45" s="18" t="s">
        <v>35</v>
      </c>
      <c r="C45" s="20">
        <v>3303</v>
      </c>
      <c r="D45" s="20">
        <v>3303</v>
      </c>
      <c r="E45" s="20">
        <v>936.7</v>
      </c>
      <c r="F45" s="20">
        <v>731.9</v>
      </c>
      <c r="G45" s="20">
        <f t="shared" si="1"/>
        <v>-204.80000000000007</v>
      </c>
      <c r="H45" s="20">
        <f t="shared" si="0"/>
        <v>78.13600939468346</v>
      </c>
    </row>
    <row r="46" spans="1:8" ht="40.5">
      <c r="A46" s="17">
        <v>18011000</v>
      </c>
      <c r="B46" s="18" t="s">
        <v>36</v>
      </c>
      <c r="C46" s="20">
        <v>75</v>
      </c>
      <c r="D46" s="20">
        <v>75</v>
      </c>
      <c r="E46" s="20">
        <v>0</v>
      </c>
      <c r="F46" s="20">
        <v>-42.8</v>
      </c>
      <c r="G46" s="20">
        <f t="shared" si="1"/>
        <v>-42.8</v>
      </c>
      <c r="H46" s="20">
        <f t="shared" si="0"/>
        <v>0</v>
      </c>
    </row>
    <row r="47" spans="1:8" ht="40.5">
      <c r="A47" s="17">
        <v>18011100</v>
      </c>
      <c r="B47" s="18" t="s">
        <v>37</v>
      </c>
      <c r="C47" s="20">
        <v>75</v>
      </c>
      <c r="D47" s="20">
        <v>75</v>
      </c>
      <c r="E47" s="20">
        <v>18.7</v>
      </c>
      <c r="F47" s="20">
        <v>18.8</v>
      </c>
      <c r="G47" s="20">
        <f t="shared" si="1"/>
        <v>0.10000000000000142</v>
      </c>
      <c r="H47" s="20">
        <f t="shared" si="0"/>
        <v>100.53475935828877</v>
      </c>
    </row>
    <row r="48" spans="1:8" ht="20.25">
      <c r="A48" s="17">
        <v>18030000</v>
      </c>
      <c r="B48" s="18" t="s">
        <v>38</v>
      </c>
      <c r="C48" s="20">
        <v>80</v>
      </c>
      <c r="D48" s="20">
        <v>80</v>
      </c>
      <c r="E48" s="20">
        <v>19.3</v>
      </c>
      <c r="F48" s="20">
        <v>12.1</v>
      </c>
      <c r="G48" s="20">
        <f t="shared" si="1"/>
        <v>-7.200000000000001</v>
      </c>
      <c r="H48" s="20">
        <f aca="true" t="shared" si="2" ref="H48:H80">IF(E48=0,0,F48/E48*100)</f>
        <v>62.69430051813472</v>
      </c>
    </row>
    <row r="49" spans="1:8" ht="40.5">
      <c r="A49" s="17">
        <v>18030100</v>
      </c>
      <c r="B49" s="18" t="s">
        <v>39</v>
      </c>
      <c r="C49" s="20">
        <v>14.5</v>
      </c>
      <c r="D49" s="20">
        <v>14.5</v>
      </c>
      <c r="E49" s="20">
        <v>2.8</v>
      </c>
      <c r="F49" s="20">
        <v>3.5</v>
      </c>
      <c r="G49" s="20">
        <f t="shared" si="1"/>
        <v>0.7000000000000002</v>
      </c>
      <c r="H49" s="20">
        <f t="shared" si="2"/>
        <v>125</v>
      </c>
    </row>
    <row r="50" spans="1:8" ht="40.5">
      <c r="A50" s="17">
        <v>18030200</v>
      </c>
      <c r="B50" s="18" t="s">
        <v>40</v>
      </c>
      <c r="C50" s="20">
        <v>65.5</v>
      </c>
      <c r="D50" s="20">
        <v>65.5</v>
      </c>
      <c r="E50" s="20">
        <v>16.5</v>
      </c>
      <c r="F50" s="20">
        <v>8.6</v>
      </c>
      <c r="G50" s="20">
        <f t="shared" si="1"/>
        <v>-7.9</v>
      </c>
      <c r="H50" s="20">
        <f t="shared" si="2"/>
        <v>52.121212121212125</v>
      </c>
    </row>
    <row r="51" spans="1:8" ht="20.25">
      <c r="A51" s="17">
        <v>18050000</v>
      </c>
      <c r="B51" s="18" t="s">
        <v>41</v>
      </c>
      <c r="C51" s="20">
        <v>40370</v>
      </c>
      <c r="D51" s="20">
        <v>40370</v>
      </c>
      <c r="E51" s="20">
        <v>10999.8</v>
      </c>
      <c r="F51" s="20">
        <v>11829.7</v>
      </c>
      <c r="G51" s="20">
        <f t="shared" si="1"/>
        <v>829.9000000000015</v>
      </c>
      <c r="H51" s="20">
        <f t="shared" si="2"/>
        <v>107.54468263059329</v>
      </c>
    </row>
    <row r="52" spans="1:8" ht="40.5">
      <c r="A52" s="17">
        <v>18050300</v>
      </c>
      <c r="B52" s="18" t="s">
        <v>42</v>
      </c>
      <c r="C52" s="20">
        <v>5880</v>
      </c>
      <c r="D52" s="20">
        <v>5880</v>
      </c>
      <c r="E52" s="20">
        <v>1701.4</v>
      </c>
      <c r="F52" s="20">
        <v>1539.3</v>
      </c>
      <c r="G52" s="20">
        <f t="shared" si="1"/>
        <v>-162.10000000000014</v>
      </c>
      <c r="H52" s="20">
        <f t="shared" si="2"/>
        <v>90.47255201598684</v>
      </c>
    </row>
    <row r="53" spans="1:8" ht="20.25">
      <c r="A53" s="17">
        <v>18050400</v>
      </c>
      <c r="B53" s="18" t="s">
        <v>43</v>
      </c>
      <c r="C53" s="20">
        <v>34490</v>
      </c>
      <c r="D53" s="20">
        <v>34490</v>
      </c>
      <c r="E53" s="20">
        <v>9298.4</v>
      </c>
      <c r="F53" s="20">
        <v>10290.5</v>
      </c>
      <c r="G53" s="20">
        <f t="shared" si="1"/>
        <v>992.1000000000004</v>
      </c>
      <c r="H53" s="20">
        <f t="shared" si="2"/>
        <v>110.66957756173106</v>
      </c>
    </row>
    <row r="54" spans="1:8" ht="20.25">
      <c r="A54" s="17">
        <v>20000000</v>
      </c>
      <c r="B54" s="18" t="s">
        <v>44</v>
      </c>
      <c r="C54" s="20">
        <v>5608</v>
      </c>
      <c r="D54" s="20">
        <v>5608</v>
      </c>
      <c r="E54" s="20">
        <v>1331.9</v>
      </c>
      <c r="F54" s="20">
        <v>1492.8</v>
      </c>
      <c r="G54" s="20">
        <f t="shared" si="1"/>
        <v>160.89999999999986</v>
      </c>
      <c r="H54" s="20">
        <f t="shared" si="2"/>
        <v>112.08048652301224</v>
      </c>
    </row>
    <row r="55" spans="1:8" ht="40.5">
      <c r="A55" s="17">
        <v>21000000</v>
      </c>
      <c r="B55" s="18" t="s">
        <v>45</v>
      </c>
      <c r="C55" s="20">
        <v>67</v>
      </c>
      <c r="D55" s="20">
        <v>67</v>
      </c>
      <c r="E55" s="20">
        <v>18.6</v>
      </c>
      <c r="F55" s="20">
        <v>148.7</v>
      </c>
      <c r="G55" s="20">
        <f t="shared" si="1"/>
        <v>130.1</v>
      </c>
      <c r="H55" s="20">
        <f t="shared" si="2"/>
        <v>799.4623655913978</v>
      </c>
    </row>
    <row r="56" spans="1:8" ht="224.25">
      <c r="A56" s="17">
        <v>21010000</v>
      </c>
      <c r="B56" s="18" t="s">
        <v>98</v>
      </c>
      <c r="C56" s="20">
        <v>32</v>
      </c>
      <c r="D56" s="20">
        <v>32</v>
      </c>
      <c r="E56" s="20">
        <v>12.5</v>
      </c>
      <c r="F56" s="20">
        <v>118.9</v>
      </c>
      <c r="G56" s="20">
        <f t="shared" si="1"/>
        <v>106.4</v>
      </c>
      <c r="H56" s="20">
        <f t="shared" si="2"/>
        <v>951.2</v>
      </c>
    </row>
    <row r="57" spans="1:8" ht="102">
      <c r="A57" s="17">
        <v>21010300</v>
      </c>
      <c r="B57" s="18" t="s">
        <v>46</v>
      </c>
      <c r="C57" s="20">
        <v>32</v>
      </c>
      <c r="D57" s="20">
        <v>32</v>
      </c>
      <c r="E57" s="20">
        <v>12.5</v>
      </c>
      <c r="F57" s="20">
        <v>118.9</v>
      </c>
      <c r="G57" s="20">
        <f t="shared" si="1"/>
        <v>106.4</v>
      </c>
      <c r="H57" s="20">
        <f t="shared" si="2"/>
        <v>951.2</v>
      </c>
    </row>
    <row r="58" spans="1:8" ht="20.25">
      <c r="A58" s="17">
        <v>21080000</v>
      </c>
      <c r="B58" s="18" t="s">
        <v>47</v>
      </c>
      <c r="C58" s="20">
        <v>35</v>
      </c>
      <c r="D58" s="20">
        <v>35</v>
      </c>
      <c r="E58" s="20">
        <v>6.1</v>
      </c>
      <c r="F58" s="20">
        <v>29.8</v>
      </c>
      <c r="G58" s="20">
        <f t="shared" si="1"/>
        <v>23.700000000000003</v>
      </c>
      <c r="H58" s="20">
        <f t="shared" si="2"/>
        <v>488.5245901639345</v>
      </c>
    </row>
    <row r="59" spans="1:8" ht="40.5">
      <c r="A59" s="17">
        <v>21081100</v>
      </c>
      <c r="B59" s="18" t="s">
        <v>48</v>
      </c>
      <c r="C59" s="20">
        <v>35</v>
      </c>
      <c r="D59" s="20">
        <v>35</v>
      </c>
      <c r="E59" s="20">
        <v>6.1</v>
      </c>
      <c r="F59" s="20">
        <v>6.2</v>
      </c>
      <c r="G59" s="20">
        <f t="shared" si="1"/>
        <v>0.10000000000000053</v>
      </c>
      <c r="H59" s="20">
        <f t="shared" si="2"/>
        <v>101.63934426229508</v>
      </c>
    </row>
    <row r="60" spans="1:8" ht="122.25">
      <c r="A60" s="17">
        <v>21081500</v>
      </c>
      <c r="B60" s="18" t="s">
        <v>49</v>
      </c>
      <c r="C60" s="20">
        <v>0</v>
      </c>
      <c r="D60" s="20">
        <v>0</v>
      </c>
      <c r="E60" s="20">
        <v>0</v>
      </c>
      <c r="F60" s="20">
        <v>23.6</v>
      </c>
      <c r="G60" s="20">
        <f t="shared" si="1"/>
        <v>23.6</v>
      </c>
      <c r="H60" s="20">
        <f t="shared" si="2"/>
        <v>0</v>
      </c>
    </row>
    <row r="61" spans="1:8" ht="81">
      <c r="A61" s="17">
        <v>22000000</v>
      </c>
      <c r="B61" s="18" t="s">
        <v>50</v>
      </c>
      <c r="C61" s="20">
        <v>5269</v>
      </c>
      <c r="D61" s="20">
        <v>5269</v>
      </c>
      <c r="E61" s="20">
        <v>1227.9</v>
      </c>
      <c r="F61" s="20">
        <v>1250.8</v>
      </c>
      <c r="G61" s="20">
        <f t="shared" si="1"/>
        <v>22.899999999999864</v>
      </c>
      <c r="H61" s="20">
        <f t="shared" si="2"/>
        <v>101.864972717648</v>
      </c>
    </row>
    <row r="62" spans="1:8" ht="40.5">
      <c r="A62" s="17">
        <v>22010000</v>
      </c>
      <c r="B62" s="18" t="s">
        <v>51</v>
      </c>
      <c r="C62" s="20">
        <v>4923</v>
      </c>
      <c r="D62" s="20">
        <v>4923</v>
      </c>
      <c r="E62" s="20">
        <v>1163.4</v>
      </c>
      <c r="F62" s="20">
        <v>1216.8</v>
      </c>
      <c r="G62" s="20">
        <f t="shared" si="1"/>
        <v>53.399999999999864</v>
      </c>
      <c r="H62" s="20">
        <f t="shared" si="2"/>
        <v>104.58999484270241</v>
      </c>
    </row>
    <row r="63" spans="1:8" ht="102">
      <c r="A63" s="17">
        <v>22010300</v>
      </c>
      <c r="B63" s="18" t="s">
        <v>52</v>
      </c>
      <c r="C63" s="20">
        <v>48</v>
      </c>
      <c r="D63" s="20">
        <v>48</v>
      </c>
      <c r="E63" s="20">
        <v>8</v>
      </c>
      <c r="F63" s="20">
        <v>3</v>
      </c>
      <c r="G63" s="20">
        <f t="shared" si="1"/>
        <v>-5</v>
      </c>
      <c r="H63" s="20">
        <f t="shared" si="2"/>
        <v>37.5</v>
      </c>
    </row>
    <row r="64" spans="1:8" ht="40.5">
      <c r="A64" s="17">
        <v>22012500</v>
      </c>
      <c r="B64" s="18" t="s">
        <v>53</v>
      </c>
      <c r="C64" s="20">
        <v>3720</v>
      </c>
      <c r="D64" s="20">
        <v>3720</v>
      </c>
      <c r="E64" s="20">
        <v>893.2</v>
      </c>
      <c r="F64" s="20">
        <v>882.1</v>
      </c>
      <c r="G64" s="20">
        <f t="shared" si="1"/>
        <v>-11.100000000000023</v>
      </c>
      <c r="H64" s="20">
        <f t="shared" si="2"/>
        <v>98.75727720555307</v>
      </c>
    </row>
    <row r="65" spans="1:8" ht="81">
      <c r="A65" s="17">
        <v>22012600</v>
      </c>
      <c r="B65" s="18" t="s">
        <v>54</v>
      </c>
      <c r="C65" s="20">
        <v>1155</v>
      </c>
      <c r="D65" s="20">
        <v>1155</v>
      </c>
      <c r="E65" s="20">
        <v>262.2</v>
      </c>
      <c r="F65" s="20">
        <v>331.7</v>
      </c>
      <c r="G65" s="20">
        <f t="shared" si="1"/>
        <v>69.5</v>
      </c>
      <c r="H65" s="20">
        <f t="shared" si="2"/>
        <v>126.50648360030512</v>
      </c>
    </row>
    <row r="66" spans="1:8" ht="81">
      <c r="A66" s="17">
        <v>22080000</v>
      </c>
      <c r="B66" s="18" t="s">
        <v>55</v>
      </c>
      <c r="C66" s="20">
        <v>195</v>
      </c>
      <c r="D66" s="20">
        <v>195</v>
      </c>
      <c r="E66" s="20">
        <v>30.5</v>
      </c>
      <c r="F66" s="20">
        <v>8</v>
      </c>
      <c r="G66" s="20">
        <f t="shared" si="1"/>
        <v>-22.5</v>
      </c>
      <c r="H66" s="20">
        <f t="shared" si="2"/>
        <v>26.229508196721312</v>
      </c>
    </row>
    <row r="67" spans="1:8" ht="102">
      <c r="A67" s="17">
        <v>22080400</v>
      </c>
      <c r="B67" s="18" t="s">
        <v>56</v>
      </c>
      <c r="C67" s="20">
        <v>195</v>
      </c>
      <c r="D67" s="20">
        <v>195</v>
      </c>
      <c r="E67" s="20">
        <v>30.5</v>
      </c>
      <c r="F67" s="20">
        <v>8</v>
      </c>
      <c r="G67" s="20">
        <f t="shared" si="1"/>
        <v>-22.5</v>
      </c>
      <c r="H67" s="20">
        <f t="shared" si="2"/>
        <v>26.229508196721312</v>
      </c>
    </row>
    <row r="68" spans="1:8" ht="20.25">
      <c r="A68" s="17">
        <v>22090000</v>
      </c>
      <c r="B68" s="18" t="s">
        <v>57</v>
      </c>
      <c r="C68" s="20">
        <v>151</v>
      </c>
      <c r="D68" s="20">
        <v>151</v>
      </c>
      <c r="E68" s="20">
        <v>34</v>
      </c>
      <c r="F68" s="20">
        <v>26</v>
      </c>
      <c r="G68" s="20">
        <f t="shared" si="1"/>
        <v>-8</v>
      </c>
      <c r="H68" s="20">
        <f t="shared" si="2"/>
        <v>76.47058823529412</v>
      </c>
    </row>
    <row r="69" spans="1:8" ht="122.25">
      <c r="A69" s="17">
        <v>22090100</v>
      </c>
      <c r="B69" s="18" t="s">
        <v>58</v>
      </c>
      <c r="C69" s="20">
        <v>93</v>
      </c>
      <c r="D69" s="20">
        <v>93</v>
      </c>
      <c r="E69" s="20">
        <v>16.7</v>
      </c>
      <c r="F69" s="20">
        <v>22.5</v>
      </c>
      <c r="G69" s="20">
        <f t="shared" si="1"/>
        <v>5.800000000000001</v>
      </c>
      <c r="H69" s="20">
        <f t="shared" si="2"/>
        <v>134.7305389221557</v>
      </c>
    </row>
    <row r="70" spans="1:8" ht="102">
      <c r="A70" s="17">
        <v>22090400</v>
      </c>
      <c r="B70" s="18" t="s">
        <v>59</v>
      </c>
      <c r="C70" s="20">
        <v>58</v>
      </c>
      <c r="D70" s="20">
        <v>58</v>
      </c>
      <c r="E70" s="20">
        <v>17.3</v>
      </c>
      <c r="F70" s="20">
        <v>3.5</v>
      </c>
      <c r="G70" s="20">
        <f t="shared" si="1"/>
        <v>-13.8</v>
      </c>
      <c r="H70" s="20">
        <f t="shared" si="2"/>
        <v>20.231213872832367</v>
      </c>
    </row>
    <row r="71" spans="1:8" ht="20.25">
      <c r="A71" s="17">
        <v>24000000</v>
      </c>
      <c r="B71" s="18" t="s">
        <v>60</v>
      </c>
      <c r="C71" s="20">
        <v>272</v>
      </c>
      <c r="D71" s="20">
        <v>272</v>
      </c>
      <c r="E71" s="20">
        <v>85.4</v>
      </c>
      <c r="F71" s="20">
        <v>93.3</v>
      </c>
      <c r="G71" s="20">
        <f t="shared" si="1"/>
        <v>7.8999999999999915</v>
      </c>
      <c r="H71" s="20">
        <f t="shared" si="2"/>
        <v>109.25058548009368</v>
      </c>
    </row>
    <row r="72" spans="1:8" ht="20.25">
      <c r="A72" s="17">
        <v>24060000</v>
      </c>
      <c r="B72" s="18" t="s">
        <v>47</v>
      </c>
      <c r="C72" s="20">
        <v>272</v>
      </c>
      <c r="D72" s="20">
        <v>272</v>
      </c>
      <c r="E72" s="20">
        <v>85.4</v>
      </c>
      <c r="F72" s="20">
        <v>93.3</v>
      </c>
      <c r="G72" s="20">
        <f t="shared" si="1"/>
        <v>7.8999999999999915</v>
      </c>
      <c r="H72" s="20">
        <f t="shared" si="2"/>
        <v>109.25058548009368</v>
      </c>
    </row>
    <row r="73" spans="1:8" ht="20.25">
      <c r="A73" s="17">
        <v>24060300</v>
      </c>
      <c r="B73" s="18" t="s">
        <v>47</v>
      </c>
      <c r="C73" s="20">
        <v>272</v>
      </c>
      <c r="D73" s="20">
        <v>272</v>
      </c>
      <c r="E73" s="20">
        <v>85.4</v>
      </c>
      <c r="F73" s="20">
        <v>93.3</v>
      </c>
      <c r="G73" s="20">
        <f t="shared" si="1"/>
        <v>7.8999999999999915</v>
      </c>
      <c r="H73" s="20">
        <f t="shared" si="2"/>
        <v>109.25058548009368</v>
      </c>
    </row>
    <row r="74" spans="1:8" ht="21">
      <c r="A74" s="32" t="s">
        <v>76</v>
      </c>
      <c r="B74" s="33"/>
      <c r="C74" s="21">
        <v>313403.7</v>
      </c>
      <c r="D74" s="21">
        <v>313403.7</v>
      </c>
      <c r="E74" s="21">
        <v>75139.3</v>
      </c>
      <c r="F74" s="21">
        <v>79650</v>
      </c>
      <c r="G74" s="21">
        <f t="shared" si="1"/>
        <v>4510.699999999997</v>
      </c>
      <c r="H74" s="21">
        <f>IF(E74=0,0,F74/E74*100)</f>
        <v>106.00311687758604</v>
      </c>
    </row>
    <row r="75" spans="1:8" ht="20.25">
      <c r="A75" s="17">
        <v>40000000</v>
      </c>
      <c r="B75" s="18" t="s">
        <v>61</v>
      </c>
      <c r="C75" s="20">
        <v>88026.8</v>
      </c>
      <c r="D75" s="20">
        <v>90974.2</v>
      </c>
      <c r="E75" s="20">
        <v>28581.6</v>
      </c>
      <c r="F75" s="20">
        <v>28579.4</v>
      </c>
      <c r="G75" s="20">
        <f t="shared" si="1"/>
        <v>-2.1999999999970896</v>
      </c>
      <c r="H75" s="20">
        <f t="shared" si="2"/>
        <v>99.99230274022449</v>
      </c>
    </row>
    <row r="76" spans="1:8" ht="40.5">
      <c r="A76" s="17">
        <v>41000000</v>
      </c>
      <c r="B76" s="18" t="s">
        <v>62</v>
      </c>
      <c r="C76" s="20">
        <v>88026.8</v>
      </c>
      <c r="D76" s="20">
        <v>90974.2</v>
      </c>
      <c r="E76" s="20">
        <v>28581.6</v>
      </c>
      <c r="F76" s="20">
        <v>28579.4</v>
      </c>
      <c r="G76" s="20">
        <f t="shared" si="1"/>
        <v>-2.1999999999970896</v>
      </c>
      <c r="H76" s="20">
        <f t="shared" si="2"/>
        <v>99.99230274022449</v>
      </c>
    </row>
    <row r="77" spans="1:8" ht="40.5">
      <c r="A77" s="17">
        <v>41030000</v>
      </c>
      <c r="B77" s="18" t="s">
        <v>63</v>
      </c>
      <c r="C77" s="20">
        <v>86044</v>
      </c>
      <c r="D77" s="20">
        <v>88979.4</v>
      </c>
      <c r="E77" s="20">
        <v>27789.9</v>
      </c>
      <c r="F77" s="20">
        <v>27789.9</v>
      </c>
      <c r="G77" s="20">
        <f t="shared" si="1"/>
        <v>0</v>
      </c>
      <c r="H77" s="20">
        <f t="shared" si="2"/>
        <v>100</v>
      </c>
    </row>
    <row r="78" spans="1:8" ht="40.5">
      <c r="A78" s="17">
        <v>41033900</v>
      </c>
      <c r="B78" s="18" t="s">
        <v>64</v>
      </c>
      <c r="C78" s="20">
        <v>75041.6</v>
      </c>
      <c r="D78" s="20">
        <v>77977</v>
      </c>
      <c r="E78" s="20">
        <v>16787.5</v>
      </c>
      <c r="F78" s="20">
        <v>16787.5</v>
      </c>
      <c r="G78" s="20">
        <f t="shared" si="1"/>
        <v>0</v>
      </c>
      <c r="H78" s="20">
        <f t="shared" si="2"/>
        <v>100</v>
      </c>
    </row>
    <row r="79" spans="1:8" ht="60.75">
      <c r="A79" s="17">
        <v>41034200</v>
      </c>
      <c r="B79" s="18" t="s">
        <v>65</v>
      </c>
      <c r="C79" s="20">
        <v>11002.4</v>
      </c>
      <c r="D79" s="20">
        <v>11002.4</v>
      </c>
      <c r="E79" s="20">
        <v>11002.4</v>
      </c>
      <c r="F79" s="20">
        <v>11002.4</v>
      </c>
      <c r="G79" s="20">
        <f t="shared" si="1"/>
        <v>0</v>
      </c>
      <c r="H79" s="20">
        <f t="shared" si="2"/>
        <v>100</v>
      </c>
    </row>
    <row r="80" spans="1:8" ht="40.5">
      <c r="A80" s="17">
        <v>41050000</v>
      </c>
      <c r="B80" s="18" t="s">
        <v>66</v>
      </c>
      <c r="C80" s="20">
        <v>1982.8</v>
      </c>
      <c r="D80" s="20">
        <v>1994.8</v>
      </c>
      <c r="E80" s="20">
        <v>791.7</v>
      </c>
      <c r="F80" s="20">
        <v>789.5</v>
      </c>
      <c r="G80" s="20">
        <f t="shared" si="1"/>
        <v>-2.2000000000000455</v>
      </c>
      <c r="H80" s="20">
        <f t="shared" si="2"/>
        <v>99.72211696349626</v>
      </c>
    </row>
    <row r="81" spans="1:8" ht="102">
      <c r="A81" s="17">
        <v>41051000</v>
      </c>
      <c r="B81" s="18" t="s">
        <v>67</v>
      </c>
      <c r="C81" s="20">
        <v>938.7</v>
      </c>
      <c r="D81" s="20">
        <v>938.7</v>
      </c>
      <c r="E81" s="20">
        <v>206.7</v>
      </c>
      <c r="F81" s="20">
        <v>206.7</v>
      </c>
      <c r="G81" s="20">
        <f t="shared" si="1"/>
        <v>0</v>
      </c>
      <c r="H81" s="20">
        <f>IF(E81=0,0,F81/E81*100)</f>
        <v>100</v>
      </c>
    </row>
    <row r="82" spans="1:8" ht="122.25">
      <c r="A82" s="17">
        <v>41051200</v>
      </c>
      <c r="B82" s="18" t="s">
        <v>68</v>
      </c>
      <c r="C82" s="20">
        <v>456.5</v>
      </c>
      <c r="D82" s="20">
        <v>456.5</v>
      </c>
      <c r="E82" s="20">
        <v>81.3</v>
      </c>
      <c r="F82" s="20">
        <v>81.3</v>
      </c>
      <c r="G82" s="20">
        <f t="shared" si="1"/>
        <v>0</v>
      </c>
      <c r="H82" s="20">
        <f>IF(E82=0,0,F82/E82*100)</f>
        <v>100</v>
      </c>
    </row>
    <row r="83" spans="1:8" ht="102">
      <c r="A83" s="17">
        <v>41051500</v>
      </c>
      <c r="B83" s="18" t="s">
        <v>99</v>
      </c>
      <c r="C83" s="20">
        <v>468.5</v>
      </c>
      <c r="D83" s="20">
        <v>468.5</v>
      </c>
      <c r="E83" s="20">
        <v>468.5</v>
      </c>
      <c r="F83" s="20">
        <v>468.5</v>
      </c>
      <c r="G83" s="20">
        <f t="shared" si="1"/>
        <v>0</v>
      </c>
      <c r="H83" s="20">
        <f>IF(E83=0,0,F83/E83*100)</f>
        <v>100</v>
      </c>
    </row>
    <row r="84" spans="1:8" ht="40.5">
      <c r="A84" s="17">
        <v>41053900</v>
      </c>
      <c r="B84" s="18" t="s">
        <v>69</v>
      </c>
      <c r="C84" s="20">
        <v>119.1</v>
      </c>
      <c r="D84" s="20">
        <v>131.1</v>
      </c>
      <c r="E84" s="20">
        <v>35.2</v>
      </c>
      <c r="F84" s="20">
        <v>33</v>
      </c>
      <c r="G84" s="20">
        <f>F84-E84</f>
        <v>-2.200000000000003</v>
      </c>
      <c r="H84" s="20">
        <f>IF(E84=0,0,F84/E84*100)</f>
        <v>93.74999999999999</v>
      </c>
    </row>
    <row r="85" spans="1:8" ht="21">
      <c r="A85" s="32" t="s">
        <v>103</v>
      </c>
      <c r="B85" s="33"/>
      <c r="C85" s="21">
        <v>401430.5</v>
      </c>
      <c r="D85" s="21">
        <v>404377.9</v>
      </c>
      <c r="E85" s="21">
        <v>103720.9</v>
      </c>
      <c r="F85" s="21">
        <v>108229.4</v>
      </c>
      <c r="G85" s="21">
        <f>F85-E85</f>
        <v>4508.5</v>
      </c>
      <c r="H85" s="21">
        <v>104.4</v>
      </c>
    </row>
    <row r="86" spans="1:8" ht="21">
      <c r="A86" s="35" t="s">
        <v>77</v>
      </c>
      <c r="B86" s="36"/>
      <c r="C86" s="36"/>
      <c r="D86" s="36"/>
      <c r="E86" s="36"/>
      <c r="F86" s="36"/>
      <c r="G86" s="36"/>
      <c r="H86" s="37"/>
    </row>
    <row r="87" spans="1:8" ht="20.25">
      <c r="A87" s="17">
        <v>10000000</v>
      </c>
      <c r="B87" s="18" t="s">
        <v>7</v>
      </c>
      <c r="C87" s="20">
        <v>128</v>
      </c>
      <c r="D87" s="20">
        <v>128</v>
      </c>
      <c r="E87" s="20">
        <v>44.3</v>
      </c>
      <c r="F87" s="20">
        <v>44.8</v>
      </c>
      <c r="G87" s="20">
        <f>F87-E87</f>
        <v>0.5</v>
      </c>
      <c r="H87" s="20">
        <f aca="true" t="shared" si="3" ref="H87:H114">IF(E87=0,0,F87/E87*100)</f>
        <v>101.12866817155756</v>
      </c>
    </row>
    <row r="88" spans="1:8" ht="20.25">
      <c r="A88" s="17">
        <v>19000000</v>
      </c>
      <c r="B88" s="18" t="s">
        <v>78</v>
      </c>
      <c r="C88" s="20">
        <v>128</v>
      </c>
      <c r="D88" s="20">
        <v>128</v>
      </c>
      <c r="E88" s="20">
        <v>44.3</v>
      </c>
      <c r="F88" s="20">
        <v>44.8</v>
      </c>
      <c r="G88" s="20">
        <f aca="true" t="shared" si="4" ref="G88:G114">F88-E88</f>
        <v>0.5</v>
      </c>
      <c r="H88" s="20">
        <f t="shared" si="3"/>
        <v>101.12866817155756</v>
      </c>
    </row>
    <row r="89" spans="1:8" ht="20.25">
      <c r="A89" s="17">
        <v>19010000</v>
      </c>
      <c r="B89" s="18" t="s">
        <v>79</v>
      </c>
      <c r="C89" s="20">
        <v>128</v>
      </c>
      <c r="D89" s="20">
        <v>128</v>
      </c>
      <c r="E89" s="20">
        <v>44.3</v>
      </c>
      <c r="F89" s="20">
        <v>44.8</v>
      </c>
      <c r="G89" s="20">
        <f t="shared" si="4"/>
        <v>0.5</v>
      </c>
      <c r="H89" s="20">
        <f t="shared" si="3"/>
        <v>101.12866817155756</v>
      </c>
    </row>
    <row r="90" spans="1:8" ht="162.75">
      <c r="A90" s="17">
        <v>19010100</v>
      </c>
      <c r="B90" s="18" t="s">
        <v>80</v>
      </c>
      <c r="C90" s="20">
        <v>77</v>
      </c>
      <c r="D90" s="20">
        <v>77</v>
      </c>
      <c r="E90" s="20">
        <v>22</v>
      </c>
      <c r="F90" s="20">
        <v>25</v>
      </c>
      <c r="G90" s="20">
        <f t="shared" si="4"/>
        <v>3</v>
      </c>
      <c r="H90" s="20">
        <f t="shared" si="3"/>
        <v>113.63636363636364</v>
      </c>
    </row>
    <row r="91" spans="1:8" ht="60.75">
      <c r="A91" s="17">
        <v>19010200</v>
      </c>
      <c r="B91" s="18" t="s">
        <v>81</v>
      </c>
      <c r="C91" s="20">
        <v>31</v>
      </c>
      <c r="D91" s="20">
        <v>31</v>
      </c>
      <c r="E91" s="20">
        <v>8.5</v>
      </c>
      <c r="F91" s="20">
        <v>7.3</v>
      </c>
      <c r="G91" s="20">
        <f t="shared" si="4"/>
        <v>-1.2000000000000002</v>
      </c>
      <c r="H91" s="20">
        <f t="shared" si="3"/>
        <v>85.88235294117646</v>
      </c>
    </row>
    <row r="92" spans="1:8" ht="122.25">
      <c r="A92" s="17">
        <v>19010300</v>
      </c>
      <c r="B92" s="18" t="s">
        <v>82</v>
      </c>
      <c r="C92" s="20">
        <v>20</v>
      </c>
      <c r="D92" s="20">
        <v>20</v>
      </c>
      <c r="E92" s="20">
        <v>13.8</v>
      </c>
      <c r="F92" s="20">
        <v>12.4</v>
      </c>
      <c r="G92" s="20">
        <f t="shared" si="4"/>
        <v>-1.4000000000000004</v>
      </c>
      <c r="H92" s="20">
        <f t="shared" si="3"/>
        <v>89.85507246376811</v>
      </c>
    </row>
    <row r="93" spans="1:8" ht="20.25">
      <c r="A93" s="17">
        <v>20000000</v>
      </c>
      <c r="B93" s="18" t="s">
        <v>44</v>
      </c>
      <c r="C93" s="20">
        <v>12437.4</v>
      </c>
      <c r="D93" s="20">
        <v>12437.4</v>
      </c>
      <c r="E93" s="20">
        <v>3062.6</v>
      </c>
      <c r="F93" s="20">
        <v>2125</v>
      </c>
      <c r="G93" s="20">
        <f t="shared" si="4"/>
        <v>-937.5999999999999</v>
      </c>
      <c r="H93" s="20">
        <f t="shared" si="3"/>
        <v>69.3854894534056</v>
      </c>
    </row>
    <row r="94" spans="1:8" ht="20.25">
      <c r="A94" s="17">
        <v>24000000</v>
      </c>
      <c r="B94" s="18" t="s">
        <v>60</v>
      </c>
      <c r="C94" s="20">
        <v>387</v>
      </c>
      <c r="D94" s="20">
        <v>387</v>
      </c>
      <c r="E94" s="20">
        <v>50</v>
      </c>
      <c r="F94" s="20">
        <v>46.6</v>
      </c>
      <c r="G94" s="20">
        <f t="shared" si="4"/>
        <v>-3.3999999999999986</v>
      </c>
      <c r="H94" s="20">
        <f t="shared" si="3"/>
        <v>93.2</v>
      </c>
    </row>
    <row r="95" spans="1:8" ht="20.25">
      <c r="A95" s="17">
        <v>24060000</v>
      </c>
      <c r="B95" s="18" t="s">
        <v>47</v>
      </c>
      <c r="C95" s="20">
        <v>7</v>
      </c>
      <c r="D95" s="20">
        <v>7</v>
      </c>
      <c r="E95" s="20">
        <v>0</v>
      </c>
      <c r="F95" s="20">
        <v>0</v>
      </c>
      <c r="G95" s="20">
        <f t="shared" si="4"/>
        <v>0</v>
      </c>
      <c r="H95" s="20">
        <f t="shared" si="3"/>
        <v>0</v>
      </c>
    </row>
    <row r="96" spans="1:8" ht="142.5">
      <c r="A96" s="17">
        <v>24062100</v>
      </c>
      <c r="B96" s="18" t="s">
        <v>83</v>
      </c>
      <c r="C96" s="20">
        <v>7</v>
      </c>
      <c r="D96" s="20">
        <v>7</v>
      </c>
      <c r="E96" s="20">
        <v>0</v>
      </c>
      <c r="F96" s="20">
        <v>0</v>
      </c>
      <c r="G96" s="20">
        <f t="shared" si="4"/>
        <v>0</v>
      </c>
      <c r="H96" s="20">
        <f t="shared" si="3"/>
        <v>0</v>
      </c>
    </row>
    <row r="97" spans="1:8" ht="81">
      <c r="A97" s="17">
        <v>24170000</v>
      </c>
      <c r="B97" s="18" t="s">
        <v>84</v>
      </c>
      <c r="C97" s="20">
        <v>380</v>
      </c>
      <c r="D97" s="20">
        <v>380</v>
      </c>
      <c r="E97" s="20">
        <v>50</v>
      </c>
      <c r="F97" s="20">
        <v>46.6</v>
      </c>
      <c r="G97" s="20">
        <f t="shared" si="4"/>
        <v>-3.3999999999999986</v>
      </c>
      <c r="H97" s="20">
        <f t="shared" si="3"/>
        <v>93.2</v>
      </c>
    </row>
    <row r="98" spans="1:8" ht="40.5">
      <c r="A98" s="17">
        <v>25000000</v>
      </c>
      <c r="B98" s="18" t="s">
        <v>85</v>
      </c>
      <c r="C98" s="20">
        <v>12050.4</v>
      </c>
      <c r="D98" s="20">
        <v>12050.4</v>
      </c>
      <c r="E98" s="20">
        <v>3012.6</v>
      </c>
      <c r="F98" s="20">
        <v>2078.4</v>
      </c>
      <c r="G98" s="20">
        <f t="shared" si="4"/>
        <v>-934.1999999999998</v>
      </c>
      <c r="H98" s="20">
        <f t="shared" si="3"/>
        <v>68.99024098785102</v>
      </c>
    </row>
    <row r="99" spans="1:8" ht="81">
      <c r="A99" s="17">
        <v>25010000</v>
      </c>
      <c r="B99" s="18" t="s">
        <v>86</v>
      </c>
      <c r="C99" s="20">
        <v>12050.422</v>
      </c>
      <c r="D99" s="20">
        <v>12050.4</v>
      </c>
      <c r="E99" s="20">
        <v>3012.6</v>
      </c>
      <c r="F99" s="20">
        <v>1790.1</v>
      </c>
      <c r="G99" s="20">
        <f t="shared" si="4"/>
        <v>-1222.5</v>
      </c>
      <c r="H99" s="20">
        <f t="shared" si="3"/>
        <v>59.42043417645887</v>
      </c>
    </row>
    <row r="100" spans="1:8" ht="81">
      <c r="A100" s="17">
        <v>25010100</v>
      </c>
      <c r="B100" s="18" t="s">
        <v>87</v>
      </c>
      <c r="C100" s="20">
        <v>11957.3</v>
      </c>
      <c r="D100" s="20">
        <v>11957.3</v>
      </c>
      <c r="E100" s="20">
        <v>2989.3</v>
      </c>
      <c r="F100" s="20">
        <v>1755.8</v>
      </c>
      <c r="G100" s="20">
        <f t="shared" si="4"/>
        <v>-1233.5000000000002</v>
      </c>
      <c r="H100" s="20">
        <f t="shared" si="3"/>
        <v>58.73615896698223</v>
      </c>
    </row>
    <row r="101" spans="1:8" ht="122.25">
      <c r="A101" s="17">
        <v>25010300</v>
      </c>
      <c r="B101" s="18" t="s">
        <v>88</v>
      </c>
      <c r="C101" s="20">
        <v>55</v>
      </c>
      <c r="D101" s="20">
        <v>49</v>
      </c>
      <c r="E101" s="20">
        <v>12.3</v>
      </c>
      <c r="F101" s="20">
        <v>26.6</v>
      </c>
      <c r="G101" s="20">
        <f t="shared" si="4"/>
        <v>14.3</v>
      </c>
      <c r="H101" s="20">
        <f t="shared" si="3"/>
        <v>216.260162601626</v>
      </c>
    </row>
    <row r="102" spans="1:8" ht="81">
      <c r="A102" s="17">
        <v>25010400</v>
      </c>
      <c r="B102" s="18" t="s">
        <v>89</v>
      </c>
      <c r="C102" s="20">
        <v>38.1</v>
      </c>
      <c r="D102" s="20">
        <v>44.1</v>
      </c>
      <c r="E102" s="20">
        <v>11</v>
      </c>
      <c r="F102" s="20">
        <v>7.7</v>
      </c>
      <c r="G102" s="20">
        <f t="shared" si="4"/>
        <v>-3.3</v>
      </c>
      <c r="H102" s="20">
        <f t="shared" si="3"/>
        <v>70</v>
      </c>
    </row>
    <row r="103" spans="1:8" ht="60.75">
      <c r="A103" s="17">
        <v>25020000</v>
      </c>
      <c r="B103" s="18" t="s">
        <v>90</v>
      </c>
      <c r="C103" s="20">
        <v>0</v>
      </c>
      <c r="D103" s="20">
        <v>0</v>
      </c>
      <c r="E103" s="20">
        <v>0</v>
      </c>
      <c r="F103" s="20">
        <v>288.3</v>
      </c>
      <c r="G103" s="20">
        <f t="shared" si="4"/>
        <v>288.3</v>
      </c>
      <c r="H103" s="20">
        <f t="shared" si="3"/>
        <v>0</v>
      </c>
    </row>
    <row r="104" spans="1:8" ht="40.5">
      <c r="A104" s="17">
        <v>25020100</v>
      </c>
      <c r="B104" s="18" t="s">
        <v>91</v>
      </c>
      <c r="C104" s="20">
        <v>0</v>
      </c>
      <c r="D104" s="20">
        <v>0</v>
      </c>
      <c r="E104" s="20">
        <v>0</v>
      </c>
      <c r="F104" s="20">
        <v>288.3</v>
      </c>
      <c r="G104" s="20">
        <f t="shared" si="4"/>
        <v>288.3</v>
      </c>
      <c r="H104" s="20">
        <f t="shared" si="3"/>
        <v>0</v>
      </c>
    </row>
    <row r="105" spans="1:8" ht="40.5">
      <c r="A105" s="17">
        <v>30000000</v>
      </c>
      <c r="B105" s="18" t="s">
        <v>92</v>
      </c>
      <c r="C105" s="20">
        <v>1300</v>
      </c>
      <c r="D105" s="20">
        <v>1300</v>
      </c>
      <c r="E105" s="20">
        <v>520</v>
      </c>
      <c r="F105" s="20">
        <v>3417.5</v>
      </c>
      <c r="G105" s="20">
        <f t="shared" si="4"/>
        <v>2897.5</v>
      </c>
      <c r="H105" s="20">
        <f t="shared" si="3"/>
        <v>657.2115384615385</v>
      </c>
    </row>
    <row r="106" spans="1:8" ht="40.5">
      <c r="A106" s="17">
        <v>33000000</v>
      </c>
      <c r="B106" s="18" t="s">
        <v>93</v>
      </c>
      <c r="C106" s="20">
        <v>1300</v>
      </c>
      <c r="D106" s="20">
        <v>1300</v>
      </c>
      <c r="E106" s="20">
        <v>520</v>
      </c>
      <c r="F106" s="20">
        <v>3417.5</v>
      </c>
      <c r="G106" s="20">
        <f t="shared" si="4"/>
        <v>2897.5</v>
      </c>
      <c r="H106" s="20">
        <f t="shared" si="3"/>
        <v>657.2115384615385</v>
      </c>
    </row>
    <row r="107" spans="1:8" ht="20.25">
      <c r="A107" s="17">
        <v>33010000</v>
      </c>
      <c r="B107" s="18" t="s">
        <v>94</v>
      </c>
      <c r="C107" s="20">
        <v>1300</v>
      </c>
      <c r="D107" s="20">
        <v>1300</v>
      </c>
      <c r="E107" s="20">
        <v>520</v>
      </c>
      <c r="F107" s="20">
        <v>3417.5</v>
      </c>
      <c r="G107" s="20">
        <f t="shared" si="4"/>
        <v>2897.5</v>
      </c>
      <c r="H107" s="20">
        <f t="shared" si="3"/>
        <v>657.2115384615385</v>
      </c>
    </row>
    <row r="108" spans="1:8" ht="183">
      <c r="A108" s="17">
        <v>33010100</v>
      </c>
      <c r="B108" s="18" t="s">
        <v>95</v>
      </c>
      <c r="C108" s="20">
        <v>1300</v>
      </c>
      <c r="D108" s="20">
        <v>1300</v>
      </c>
      <c r="E108" s="20">
        <v>520</v>
      </c>
      <c r="F108" s="20">
        <v>3417.5</v>
      </c>
      <c r="G108" s="20">
        <f t="shared" si="4"/>
        <v>2897.5</v>
      </c>
      <c r="H108" s="20">
        <f t="shared" si="3"/>
        <v>657.2115384615385</v>
      </c>
    </row>
    <row r="109" spans="1:8" ht="21">
      <c r="A109" s="32" t="s">
        <v>76</v>
      </c>
      <c r="B109" s="33"/>
      <c r="C109" s="21">
        <v>13865.4</v>
      </c>
      <c r="D109" s="21">
        <v>13865.4</v>
      </c>
      <c r="E109" s="21">
        <v>3626.9</v>
      </c>
      <c r="F109" s="21">
        <v>5587.3</v>
      </c>
      <c r="G109" s="21">
        <f t="shared" si="4"/>
        <v>1960.4</v>
      </c>
      <c r="H109" s="21">
        <f t="shared" si="3"/>
        <v>154.05166946979514</v>
      </c>
    </row>
    <row r="110" spans="1:8" ht="20.25">
      <c r="A110" s="17">
        <v>40000000</v>
      </c>
      <c r="B110" s="18" t="s">
        <v>61</v>
      </c>
      <c r="C110" s="20">
        <v>0</v>
      </c>
      <c r="D110" s="20">
        <v>3100</v>
      </c>
      <c r="E110" s="20">
        <v>0</v>
      </c>
      <c r="F110" s="20">
        <v>0</v>
      </c>
      <c r="G110" s="20">
        <f t="shared" si="4"/>
        <v>0</v>
      </c>
      <c r="H110" s="20">
        <f t="shared" si="3"/>
        <v>0</v>
      </c>
    </row>
    <row r="111" spans="1:8" ht="40.5">
      <c r="A111" s="17">
        <v>41000000</v>
      </c>
      <c r="B111" s="18" t="s">
        <v>62</v>
      </c>
      <c r="C111" s="20">
        <v>0</v>
      </c>
      <c r="D111" s="20">
        <v>3100</v>
      </c>
      <c r="E111" s="20">
        <v>0</v>
      </c>
      <c r="F111" s="20">
        <v>0</v>
      </c>
      <c r="G111" s="20">
        <f t="shared" si="4"/>
        <v>0</v>
      </c>
      <c r="H111" s="20">
        <f t="shared" si="3"/>
        <v>0</v>
      </c>
    </row>
    <row r="112" spans="1:8" ht="40.5">
      <c r="A112" s="17">
        <v>41050000</v>
      </c>
      <c r="B112" s="18" t="s">
        <v>66</v>
      </c>
      <c r="C112" s="20">
        <v>0</v>
      </c>
      <c r="D112" s="20">
        <v>3100</v>
      </c>
      <c r="E112" s="20">
        <v>0</v>
      </c>
      <c r="F112" s="20">
        <v>0</v>
      </c>
      <c r="G112" s="20">
        <f t="shared" si="4"/>
        <v>0</v>
      </c>
      <c r="H112" s="20">
        <f t="shared" si="3"/>
        <v>0</v>
      </c>
    </row>
    <row r="113" spans="1:8" ht="21">
      <c r="A113" s="32" t="s">
        <v>96</v>
      </c>
      <c r="B113" s="33"/>
      <c r="C113" s="21">
        <v>13865.4</v>
      </c>
      <c r="D113" s="21">
        <v>16965.4</v>
      </c>
      <c r="E113" s="21">
        <v>3626.9</v>
      </c>
      <c r="F113" s="21">
        <v>5587.3</v>
      </c>
      <c r="G113" s="21">
        <f t="shared" si="4"/>
        <v>1960.4</v>
      </c>
      <c r="H113" s="21">
        <f t="shared" si="3"/>
        <v>154.05166946979514</v>
      </c>
    </row>
    <row r="114" spans="1:8" ht="21">
      <c r="A114" s="32" t="s">
        <v>97</v>
      </c>
      <c r="B114" s="33"/>
      <c r="C114" s="21">
        <f>C85+C113</f>
        <v>415295.9</v>
      </c>
      <c r="D114" s="21">
        <f>D85+D113</f>
        <v>421343.30000000005</v>
      </c>
      <c r="E114" s="21">
        <f>E85+E113</f>
        <v>107347.79999999999</v>
      </c>
      <c r="F114" s="21">
        <f>F85+F113</f>
        <v>113816.7</v>
      </c>
      <c r="G114" s="21">
        <f t="shared" si="4"/>
        <v>6468.900000000009</v>
      </c>
      <c r="H114" s="21">
        <f t="shared" si="3"/>
        <v>106.02611325057431</v>
      </c>
    </row>
    <row r="117" ht="20.25">
      <c r="E117" s="22"/>
    </row>
    <row r="119" spans="5:6" ht="20.25">
      <c r="E119" s="22"/>
      <c r="F119" s="22"/>
    </row>
  </sheetData>
  <sheetProtection/>
  <mergeCells count="11">
    <mergeCell ref="A9:H9"/>
    <mergeCell ref="A15:H15"/>
    <mergeCell ref="A74:B74"/>
    <mergeCell ref="A86:H86"/>
    <mergeCell ref="A13:A14"/>
    <mergeCell ref="B13:B14"/>
    <mergeCell ref="C13:H13"/>
    <mergeCell ref="A113:B113"/>
    <mergeCell ref="A109:B109"/>
    <mergeCell ref="A114:B114"/>
    <mergeCell ref="A85:B85"/>
  </mergeCells>
  <printOptions/>
  <pageMargins left="0.984251968503937" right="0.3937007874015748" top="0.3937007874015748" bottom="0.3937007874015748" header="0" footer="0"/>
  <pageSetup fitToHeight="500" horizontalDpi="600" verticalDpi="600" orientation="portrait" paperSize="9" scale="50" r:id="rId1"/>
  <rowBreaks count="3" manualBreakCount="3">
    <brk id="35" max="7" man="1"/>
    <brk id="62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2020-04-23T05:54:42Z</cp:lastPrinted>
  <dcterms:created xsi:type="dcterms:W3CDTF">2020-04-06T05:36:14Z</dcterms:created>
  <dcterms:modified xsi:type="dcterms:W3CDTF">2020-04-23T05:54:53Z</dcterms:modified>
  <cp:category/>
  <cp:version/>
  <cp:contentType/>
  <cp:contentStatus/>
</cp:coreProperties>
</file>